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fi" sheetId="1" state="visible" r:id="rId3"/>
  </sheets>
  <definedNames>
    <definedName function="false" hidden="true" localSheetId="0" name="_xlnm._FilterDatabase" vbProcedure="false">Afi!$A$3:$H$87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<sst xmlns="http://schemas.openxmlformats.org/spreadsheetml/2006/main" count="131" uniqueCount="104">
  <si>
    <t xml:space="preserve">Afiliacións no réxime de autónomos (inclúe o réxime especial do mar) por rama de actividade económica (2 díxitos da CNAE-2009) e sexo. Decembro 2024</t>
  </si>
  <si>
    <t xml:space="preserve">Rama</t>
  </si>
  <si>
    <t xml:space="preserve">Denominación</t>
  </si>
  <si>
    <t xml:space="preserve">Total</t>
  </si>
  <si>
    <t xml:space="preserve">Homes</t>
  </si>
  <si>
    <t xml:space="preserve">Mulleres</t>
  </si>
  <si>
    <t xml:space="preserve">% Homes</t>
  </si>
  <si>
    <t xml:space="preserve">% Mulleres</t>
  </si>
  <si>
    <t xml:space="preserve">Diferenza</t>
  </si>
  <si>
    <t xml:space="preserve">01</t>
  </si>
  <si>
    <t xml:space="preserve">Agricultura, gandaría, caza e servizos relacionados con elas</t>
  </si>
  <si>
    <t xml:space="preserve">02</t>
  </si>
  <si>
    <t xml:space="preserve">Silvicultura e explotación forestal</t>
  </si>
  <si>
    <t xml:space="preserve">03</t>
  </si>
  <si>
    <t xml:space="preserve">Pesca e acuicultura</t>
  </si>
  <si>
    <t xml:space="preserve">05</t>
  </si>
  <si>
    <t xml:space="preserve">Extracción de antracita, hulla e lignito</t>
  </si>
  <si>
    <t xml:space="preserve">X</t>
  </si>
  <si>
    <t xml:space="preserve">07</t>
  </si>
  <si>
    <t xml:space="preserve">Extracción de minerais metálicos</t>
  </si>
  <si>
    <t xml:space="preserve">08</t>
  </si>
  <si>
    <t xml:space="preserve">Outras industrias extractivas</t>
  </si>
  <si>
    <t xml:space="preserve">09</t>
  </si>
  <si>
    <t xml:space="preserve">Actividades de apoio ás industrias extractivas</t>
  </si>
  <si>
    <t xml:space="preserve">Industria da alimentación</t>
  </si>
  <si>
    <t xml:space="preserve">Fabricación de bebidas</t>
  </si>
  <si>
    <t xml:space="preserve">Industria téxtil</t>
  </si>
  <si>
    <t xml:space="preserve">Confección de roupa de vestir</t>
  </si>
  <si>
    <t xml:space="preserve">Industria do coiro e do calzado</t>
  </si>
  <si>
    <t xml:space="preserve">Industria da madeira e da cortiza, agás mobles; cestaría e espartaría</t>
  </si>
  <si>
    <t xml:space="preserve">Industria do papel</t>
  </si>
  <si>
    <t xml:space="preserve">Artes gráficas e reprodución de soportes gravados</t>
  </si>
  <si>
    <t xml:space="preserve">Industria química</t>
  </si>
  <si>
    <t xml:space="preserve">Fabricación de produtos farmacéuticos</t>
  </si>
  <si>
    <t xml:space="preserve">Fabricación de produtos de caucho e plásticos</t>
  </si>
  <si>
    <t xml:space="preserve">Fabricación doutros produtos minerais non metálicos</t>
  </si>
  <si>
    <t xml:space="preserve">Metalurxia; fabricación de produtos de ferro, aceiro e ferroaliaxes</t>
  </si>
  <si>
    <t xml:space="preserve">Fabricación de produtos metálicos, agás maquinaria e equipamento</t>
  </si>
  <si>
    <t xml:space="preserve">Fabricación de produtos informáticos, electrónicos e ópticos</t>
  </si>
  <si>
    <t xml:space="preserve">Fabricación de material e equipamento eléctrico</t>
  </si>
  <si>
    <t xml:space="preserve">Fabricación de maquinaria e equipamento n.c.n.</t>
  </si>
  <si>
    <t xml:space="preserve">Fabricación de vehículos de motor, remolques e semirremolques</t>
  </si>
  <si>
    <t xml:space="preserve">Fabricación doutro material de transporte</t>
  </si>
  <si>
    <t xml:space="preserve">Fabricación de mobles</t>
  </si>
  <si>
    <t xml:space="preserve">Outras industrias manufactureiras</t>
  </si>
  <si>
    <t xml:space="preserve">Reparación e instalación de maquinaria e equipamento</t>
  </si>
  <si>
    <t xml:space="preserve">Fornecemento de enerxía eléctrica, gas, vapor e aire acondicionado</t>
  </si>
  <si>
    <t xml:space="preserve">Captación, depuración e distribución de auga</t>
  </si>
  <si>
    <t xml:space="preserve">Recolla e tratamento de augas residuais</t>
  </si>
  <si>
    <t xml:space="preserve">Recolla, tratamento e eliminación de residuos; valorización</t>
  </si>
  <si>
    <t xml:space="preserve">Actividades de descontaminación e outros servizos de xestión de residuos </t>
  </si>
  <si>
    <t xml:space="preserve">Construción de edificios</t>
  </si>
  <si>
    <t xml:space="preserve">Enxeñaría civil</t>
  </si>
  <si>
    <t xml:space="preserve">Actividades de construción especializada</t>
  </si>
  <si>
    <t xml:space="preserve">Venta e reparación de vehículos de motor e motocicletas</t>
  </si>
  <si>
    <t xml:space="preserve">Comercio por xunto e intermediarios do comercio, salvo de vehículos de motor e motocicletas</t>
  </si>
  <si>
    <t xml:space="preserve">Comercio a retallo, salvo de vehículos de motor e motocicletas</t>
  </si>
  <si>
    <t xml:space="preserve">Transporte terrestre e por tubaxe</t>
  </si>
  <si>
    <t xml:space="preserve">Transporte marítimo e por vías navegables interiores</t>
  </si>
  <si>
    <t xml:space="preserve">Transporte aéreo</t>
  </si>
  <si>
    <t xml:space="preserve">Almacenamento e actividades anexas ao transporte</t>
  </si>
  <si>
    <t xml:space="preserve">Actividades postais e de correos</t>
  </si>
  <si>
    <t xml:space="preserve">Servizos de aloxamento</t>
  </si>
  <si>
    <t xml:space="preserve">Servizos de comidas e bebidas</t>
  </si>
  <si>
    <t xml:space="preserve">Edición</t>
  </si>
  <si>
    <t xml:space="preserve">Actividades cinematográficas, de vídeo e de programas de televisión, gravación de son e edición musical</t>
  </si>
  <si>
    <t xml:space="preserve">Actividades de programación e emisión de radio e televisión</t>
  </si>
  <si>
    <t xml:space="preserve">Telecomunicacións</t>
  </si>
  <si>
    <t xml:space="preserve">Programación, consultaría e outras actividades relacionadas coa informática</t>
  </si>
  <si>
    <t xml:space="preserve">Servizos de información</t>
  </si>
  <si>
    <t xml:space="preserve">Servizos financeiros, agás seguros e fondos de pensións</t>
  </si>
  <si>
    <t xml:space="preserve">Seguros, reaseguros e fondos de pensións, agás seguranza social obrigatoria</t>
  </si>
  <si>
    <t xml:space="preserve">Actividades auxiliares aos servizos financeiros e aos seguros</t>
  </si>
  <si>
    <t xml:space="preserve">Actividades inmobiliarias</t>
  </si>
  <si>
    <t xml:space="preserve">Actividades xurídicas e de contabilidade</t>
  </si>
  <si>
    <t xml:space="preserve">Actividades das sedes centrais; actividades de consultoría de xestión empresarial</t>
  </si>
  <si>
    <t xml:space="preserve">Servizos técnicos de arquitectura e enxeñaría; ensaios e análises técnicas</t>
  </si>
  <si>
    <t xml:space="preserve">Investigación e desenvolvemento</t>
  </si>
  <si>
    <t xml:space="preserve">Publicidade e estudos de mercado</t>
  </si>
  <si>
    <t xml:space="preserve">Outras actividades profesionais, científicas e técnicas</t>
  </si>
  <si>
    <t xml:space="preserve">Actividades veterinarias</t>
  </si>
  <si>
    <t xml:space="preserve">Actividades de aluguer</t>
  </si>
  <si>
    <t xml:space="preserve">Actividades relacionadas co emprego</t>
  </si>
  <si>
    <t xml:space="preserve">Actividades de axencias de viaxes, operadores turísticos, servizos de reservas e actividades relacionadas con estes</t>
  </si>
  <si>
    <t xml:space="preserve">Actividades de seguranza e investigación</t>
  </si>
  <si>
    <t xml:space="preserve">Servizos a edificios e actividades de xardinaría</t>
  </si>
  <si>
    <t xml:space="preserve">Actividades administrativas de oficina e outras actividades auxiliares ás empresas</t>
  </si>
  <si>
    <t xml:space="preserve">Administración pública e defensa; seguranza social obrigatoria</t>
  </si>
  <si>
    <t xml:space="preserve">Educación</t>
  </si>
  <si>
    <t xml:space="preserve">Actividades sanitarias</t>
  </si>
  <si>
    <t xml:space="preserve">Asistencia en establecementos residenciais</t>
  </si>
  <si>
    <t xml:space="preserve">Actividades de servizos sociais sen aloxamento</t>
  </si>
  <si>
    <t xml:space="preserve">Actividades de creación, artísticas e espectáculos</t>
  </si>
  <si>
    <t xml:space="preserve">Actividades de bibliotecas, arquivos, museos e outras actividades culturais</t>
  </si>
  <si>
    <t xml:space="preserve">Actividades de xogos de azar e apostas</t>
  </si>
  <si>
    <t xml:space="preserve">Actividades deportivas, recreativas e de entretemento</t>
  </si>
  <si>
    <t xml:space="preserve">Actividades asociativas</t>
  </si>
  <si>
    <t xml:space="preserve">Reparación de ordenadores, efectos persoais e artigos de uso doméstico</t>
  </si>
  <si>
    <t xml:space="preserve">Outros servizos persoais</t>
  </si>
  <si>
    <t xml:space="preserve">Actividades dos fogares como empregadores de persoal doméstico</t>
  </si>
  <si>
    <t xml:space="preserve">Actividades de organizacións e organismos extraterritoriais</t>
  </si>
  <si>
    <t xml:space="preserve">(X) Segredo estatístico (menos de 3 persoas afiliadas)</t>
  </si>
  <si>
    <t xml:space="preserve">Fonte: IGE. Explotación dos ficheiros de afiliacións facilitados pola Tesorería General de la Seguridad Social.</t>
  </si>
  <si>
    <t xml:space="preserve">A data de referencia dos datos é o último día hábil de cada mes.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</si>
</sst>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_-* #,##0.00_-;\-* #,##0.00_-;_-* \-??_-;_-@_-"/>
    <numFmt numFmtId="167" formatCode="_-* #,##0_-;\-* #,##0_-;_-* \-??_-;_-@_-"/>
    <numFmt numFmtId="168" formatCode="0.00\ %"/>
  </numFmts>
  <fonts count="11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Xunta Sans"/>
      <family val="3"/>
      <charset val="1"/>
    </font>
    <font>
      <sz val="11"/>
      <name val="Xunta Sans"/>
      <family val="3"/>
      <charset val="1"/>
    </font>
    <font>
      <b val="true"/>
      <sz val="14"/>
      <color rgb="FF000000"/>
      <name val="Xunta Sans"/>
      <family val="3"/>
      <charset val="1"/>
    </font>
    <font>
      <sz val="12"/>
      <color rgb="FF000000"/>
      <name val="Xunta Sans"/>
      <family val="3"/>
      <charset val="1"/>
    </font>
    <font>
      <b val="true"/>
      <sz val="11"/>
      <color rgb="FF000000"/>
      <name val="Xunta Sans"/>
      <family val="3"/>
      <charset val="1"/>
    </font>
    <font>
      <b val="true"/>
      <sz val="11"/>
      <name val="Xunta Sans"/>
      <family val="3"/>
      <charset val="1"/>
    </font>
    <font>
      <sz val="11"/>
      <color rgb="FFFF0000"/>
      <name val="Xunta Sans"/>
      <family val="3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2" activeCellId="0" sqref="B82"/>
    </sheetView>
  </sheetViews>
  <sheetFormatPr defaultColWidth="10.58203125" defaultRowHeight="15" zeroHeight="false" outlineLevelRow="0" outlineLevelCol="0"/>
  <cols>
    <col collapsed="false" customWidth="true" hidden="false" outlineLevel="0" max="1" min="1" style="1" width="14.95"/>
    <col collapsed="false" customWidth="true" hidden="false" outlineLevel="0" max="2" min="2" style="2" width="83.7"/>
    <col collapsed="false" customWidth="false" hidden="false" outlineLevel="0" max="3" min="3" style="2" width="10.58"/>
    <col collapsed="false" customWidth="false" hidden="false" outlineLevel="0" max="4" min="4" style="3" width="10.58"/>
    <col collapsed="false" customWidth="true" hidden="false" outlineLevel="0" max="5" min="5" style="3" width="12.4"/>
    <col collapsed="false" customWidth="true" hidden="false" outlineLevel="0" max="6" min="6" style="3" width="16.46"/>
    <col collapsed="false" customWidth="true" hidden="false" outlineLevel="0" max="7" min="7" style="3" width="15.32"/>
    <col collapsed="false" customWidth="true" hidden="false" outlineLevel="0" max="8" min="8" style="4" width="13.53"/>
    <col collapsed="false" customWidth="false" hidden="false" outlineLevel="0" max="16384" min="9" style="3" width="10.58"/>
  </cols>
  <sheetData>
    <row r="1" customFormat="false" ht="17.35" hidden="false" customHeight="false" outlineLevel="0" collapsed="false">
      <c r="A1" s="5" t="s">
        <v>0</v>
      </c>
    </row>
    <row r="2" customFormat="false" ht="15" hidden="false" customHeight="false" outlineLevel="0" collapsed="false">
      <c r="A2" s="6"/>
    </row>
    <row r="3" s="1" customFormat="true" ht="15" hidden="false" customHeight="false" outlineLevel="0" collapsed="false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</row>
    <row r="4" customFormat="false" ht="15" hidden="false" customHeight="false" outlineLevel="0" collapsed="false">
      <c r="A4" s="9" t="s">
        <v>9</v>
      </c>
      <c r="B4" s="10" t="s">
        <v>10</v>
      </c>
      <c r="C4" s="11" t="n">
        <f aca="false">D4+E4</f>
        <v>21404</v>
      </c>
      <c r="D4" s="11" t="n">
        <v>10931</v>
      </c>
      <c r="E4" s="11" t="n">
        <v>10473</v>
      </c>
      <c r="F4" s="12" t="n">
        <f aca="false">ROUND(D4/C4,2)</f>
        <v>0.51</v>
      </c>
      <c r="G4" s="12" t="n">
        <f aca="false">ROUND(E4/C4,2)</f>
        <v>0.49</v>
      </c>
      <c r="H4" s="13" t="n">
        <f aca="false">G4-F4</f>
        <v>-0.02</v>
      </c>
    </row>
    <row r="5" customFormat="false" ht="15" hidden="false" customHeight="false" outlineLevel="0" collapsed="false">
      <c r="A5" s="9" t="s">
        <v>11</v>
      </c>
      <c r="B5" s="10" t="s">
        <v>12</v>
      </c>
      <c r="C5" s="11" t="n">
        <f aca="false">D5+E5</f>
        <v>1691</v>
      </c>
      <c r="D5" s="11" t="n">
        <v>1498</v>
      </c>
      <c r="E5" s="11" t="n">
        <v>193</v>
      </c>
      <c r="F5" s="12" t="n">
        <f aca="false">ROUND(D5/C5,2)</f>
        <v>0.89</v>
      </c>
      <c r="G5" s="12" t="n">
        <f aca="false">ROUND(E5/C5,2)</f>
        <v>0.11</v>
      </c>
      <c r="H5" s="14" t="n">
        <f aca="false">G5-F5</f>
        <v>-0.78</v>
      </c>
    </row>
    <row r="6" customFormat="false" ht="15" hidden="false" customHeight="false" outlineLevel="0" collapsed="false">
      <c r="A6" s="9" t="s">
        <v>13</v>
      </c>
      <c r="B6" s="10" t="s">
        <v>14</v>
      </c>
      <c r="C6" s="11" t="n">
        <f aca="false">D6+E6</f>
        <v>7891</v>
      </c>
      <c r="D6" s="11" t="n">
        <v>4884</v>
      </c>
      <c r="E6" s="11" t="n">
        <v>3007</v>
      </c>
      <c r="F6" s="12" t="n">
        <f aca="false">ROUND(D6/C6,2)</f>
        <v>0.62</v>
      </c>
      <c r="G6" s="12" t="n">
        <f aca="false">ROUND(E6/C6,2)</f>
        <v>0.38</v>
      </c>
      <c r="H6" s="14" t="n">
        <f aca="false">G6-F6</f>
        <v>-0.24</v>
      </c>
    </row>
    <row r="7" customFormat="false" ht="15" hidden="false" customHeight="false" outlineLevel="0" collapsed="false">
      <c r="A7" s="9" t="s">
        <v>15</v>
      </c>
      <c r="B7" s="10" t="s">
        <v>16</v>
      </c>
      <c r="C7" s="11" t="s">
        <v>17</v>
      </c>
      <c r="D7" s="11" t="s">
        <v>17</v>
      </c>
      <c r="E7" s="11" t="s">
        <v>17</v>
      </c>
      <c r="F7" s="11" t="s">
        <v>17</v>
      </c>
      <c r="G7" s="11" t="s">
        <v>17</v>
      </c>
      <c r="H7" s="15" t="s">
        <v>17</v>
      </c>
    </row>
    <row r="8" customFormat="false" ht="15" hidden="false" customHeight="false" outlineLevel="0" collapsed="false">
      <c r="A8" s="9" t="s">
        <v>18</v>
      </c>
      <c r="B8" s="10" t="s">
        <v>19</v>
      </c>
      <c r="C8" s="11" t="s">
        <v>17</v>
      </c>
      <c r="D8" s="11" t="s">
        <v>17</v>
      </c>
      <c r="E8" s="11" t="s">
        <v>17</v>
      </c>
      <c r="F8" s="11" t="s">
        <v>17</v>
      </c>
      <c r="G8" s="11" t="s">
        <v>17</v>
      </c>
      <c r="H8" s="15" t="s">
        <v>17</v>
      </c>
    </row>
    <row r="9" customFormat="false" ht="15" hidden="false" customHeight="false" outlineLevel="0" collapsed="false">
      <c r="A9" s="9" t="s">
        <v>20</v>
      </c>
      <c r="B9" s="10" t="s">
        <v>21</v>
      </c>
      <c r="C9" s="11" t="n">
        <f aca="false">D9+E9</f>
        <v>109</v>
      </c>
      <c r="D9" s="11" t="n">
        <v>89</v>
      </c>
      <c r="E9" s="11" t="n">
        <v>20</v>
      </c>
      <c r="F9" s="12" t="n">
        <f aca="false">ROUND(D9/C9,2)</f>
        <v>0.82</v>
      </c>
      <c r="G9" s="12" t="n">
        <f aca="false">ROUND(E9/C9,2)</f>
        <v>0.18</v>
      </c>
      <c r="H9" s="14" t="n">
        <f aca="false">G9-F9</f>
        <v>-0.64</v>
      </c>
    </row>
    <row r="10" customFormat="false" ht="15" hidden="false" customHeight="false" outlineLevel="0" collapsed="false">
      <c r="A10" s="9" t="s">
        <v>22</v>
      </c>
      <c r="B10" s="10" t="s">
        <v>23</v>
      </c>
      <c r="C10" s="11" t="n">
        <f aca="false">D10+E10</f>
        <v>7</v>
      </c>
      <c r="D10" s="11" t="n">
        <v>4</v>
      </c>
      <c r="E10" s="11" t="n">
        <v>3</v>
      </c>
      <c r="F10" s="12" t="n">
        <f aca="false">ROUND(D10/C10,2)</f>
        <v>0.57</v>
      </c>
      <c r="G10" s="12" t="n">
        <f aca="false">ROUND(E10/C10,2)</f>
        <v>0.43</v>
      </c>
      <c r="H10" s="13" t="n">
        <f aca="false">G10-F10</f>
        <v>-0.14</v>
      </c>
    </row>
    <row r="11" customFormat="false" ht="15" hidden="false" customHeight="false" outlineLevel="0" collapsed="false">
      <c r="A11" s="9" t="n">
        <v>10</v>
      </c>
      <c r="B11" s="10" t="s">
        <v>24</v>
      </c>
      <c r="C11" s="11" t="n">
        <f aca="false">D11+E11</f>
        <v>2149</v>
      </c>
      <c r="D11" s="11" t="n">
        <v>1195</v>
      </c>
      <c r="E11" s="11" t="n">
        <v>954</v>
      </c>
      <c r="F11" s="12" t="n">
        <f aca="false">ROUND(D11/C11,2)</f>
        <v>0.56</v>
      </c>
      <c r="G11" s="12" t="n">
        <f aca="false">ROUND(E11/C11,2)</f>
        <v>0.44</v>
      </c>
      <c r="H11" s="13" t="n">
        <f aca="false">G11-F11</f>
        <v>-0.12</v>
      </c>
    </row>
    <row r="12" customFormat="false" ht="15" hidden="false" customHeight="false" outlineLevel="0" collapsed="false">
      <c r="A12" s="9" t="n">
        <v>11</v>
      </c>
      <c r="B12" s="10" t="s">
        <v>25</v>
      </c>
      <c r="C12" s="11" t="n">
        <f aca="false">D12+E12</f>
        <v>362</v>
      </c>
      <c r="D12" s="11" t="n">
        <v>252</v>
      </c>
      <c r="E12" s="11" t="n">
        <v>110</v>
      </c>
      <c r="F12" s="12" t="n">
        <f aca="false">ROUND(D12/C12,2)</f>
        <v>0.7</v>
      </c>
      <c r="G12" s="12" t="n">
        <f aca="false">ROUND(E12/C12,2)</f>
        <v>0.3</v>
      </c>
      <c r="H12" s="14" t="n">
        <f aca="false">G12-F12</f>
        <v>-0.4</v>
      </c>
    </row>
    <row r="13" customFormat="false" ht="15" hidden="false" customHeight="false" outlineLevel="0" collapsed="false">
      <c r="A13" s="9" t="n">
        <v>13</v>
      </c>
      <c r="B13" s="10" t="s">
        <v>26</v>
      </c>
      <c r="C13" s="11" t="n">
        <f aca="false">D13+E13</f>
        <v>274</v>
      </c>
      <c r="D13" s="11" t="n">
        <v>95</v>
      </c>
      <c r="E13" s="11" t="n">
        <v>179</v>
      </c>
      <c r="F13" s="12" t="n">
        <f aca="false">ROUND(D13/C13,2)</f>
        <v>0.35</v>
      </c>
      <c r="G13" s="12" t="n">
        <f aca="false">ROUND(E13/C13,2)</f>
        <v>0.65</v>
      </c>
      <c r="H13" s="13" t="n">
        <f aca="false">G13-F13</f>
        <v>0.3</v>
      </c>
    </row>
    <row r="14" customFormat="false" ht="15" hidden="false" customHeight="false" outlineLevel="0" collapsed="false">
      <c r="A14" s="9" t="n">
        <v>14</v>
      </c>
      <c r="B14" s="10" t="s">
        <v>27</v>
      </c>
      <c r="C14" s="11" t="n">
        <f aca="false">D14+E14</f>
        <v>831</v>
      </c>
      <c r="D14" s="11" t="n">
        <v>145</v>
      </c>
      <c r="E14" s="11" t="n">
        <v>686</v>
      </c>
      <c r="F14" s="12" t="n">
        <f aca="false">ROUND(D14/C14,2)</f>
        <v>0.17</v>
      </c>
      <c r="G14" s="12" t="n">
        <f aca="false">ROUND(E14/C14,2)</f>
        <v>0.83</v>
      </c>
      <c r="H14" s="13" t="n">
        <f aca="false">G14-F14</f>
        <v>0.66</v>
      </c>
    </row>
    <row r="15" customFormat="false" ht="15" hidden="false" customHeight="false" outlineLevel="0" collapsed="false">
      <c r="A15" s="9" t="n">
        <v>15</v>
      </c>
      <c r="B15" s="10" t="s">
        <v>28</v>
      </c>
      <c r="C15" s="11" t="n">
        <f aca="false">D15+E15</f>
        <v>56</v>
      </c>
      <c r="D15" s="11" t="n">
        <v>26</v>
      </c>
      <c r="E15" s="11" t="n">
        <v>30</v>
      </c>
      <c r="F15" s="12" t="n">
        <f aca="false">ROUND(D15/C15,2)</f>
        <v>0.46</v>
      </c>
      <c r="G15" s="12" t="n">
        <f aca="false">ROUND(E15/C15,2)</f>
        <v>0.54</v>
      </c>
      <c r="H15" s="13" t="n">
        <f aca="false">G15-F15</f>
        <v>0.08</v>
      </c>
    </row>
    <row r="16" customFormat="false" ht="15" hidden="false" customHeight="false" outlineLevel="0" collapsed="false">
      <c r="A16" s="9" t="n">
        <v>16</v>
      </c>
      <c r="B16" s="10" t="s">
        <v>29</v>
      </c>
      <c r="C16" s="11" t="n">
        <f aca="false">D16+E16</f>
        <v>994</v>
      </c>
      <c r="D16" s="11" t="n">
        <v>837</v>
      </c>
      <c r="E16" s="11" t="n">
        <v>157</v>
      </c>
      <c r="F16" s="12" t="n">
        <f aca="false">ROUND(D16/C16,2)</f>
        <v>0.84</v>
      </c>
      <c r="G16" s="12" t="n">
        <f aca="false">ROUND(E16/C16,2)</f>
        <v>0.16</v>
      </c>
      <c r="H16" s="14" t="n">
        <f aca="false">G16-F16</f>
        <v>-0.68</v>
      </c>
    </row>
    <row r="17" customFormat="false" ht="15" hidden="false" customHeight="false" outlineLevel="0" collapsed="false">
      <c r="A17" s="9" t="n">
        <v>17</v>
      </c>
      <c r="B17" s="10" t="s">
        <v>30</v>
      </c>
      <c r="C17" s="11" t="n">
        <f aca="false">D17+E17</f>
        <v>30</v>
      </c>
      <c r="D17" s="11" t="n">
        <v>20</v>
      </c>
      <c r="E17" s="11" t="n">
        <v>10</v>
      </c>
      <c r="F17" s="12" t="n">
        <f aca="false">ROUND(D17/C17,2)</f>
        <v>0.67</v>
      </c>
      <c r="G17" s="12" t="n">
        <f aca="false">ROUND(E17/C17,2)</f>
        <v>0.33</v>
      </c>
      <c r="H17" s="14" t="n">
        <f aca="false">G17-F17</f>
        <v>-0.34</v>
      </c>
    </row>
    <row r="18" customFormat="false" ht="15" hidden="false" customHeight="false" outlineLevel="0" collapsed="false">
      <c r="A18" s="9" t="n">
        <v>18</v>
      </c>
      <c r="B18" s="10" t="s">
        <v>31</v>
      </c>
      <c r="C18" s="11" t="n">
        <f aca="false">D18+E18</f>
        <v>940</v>
      </c>
      <c r="D18" s="11" t="n">
        <v>627</v>
      </c>
      <c r="E18" s="11" t="n">
        <v>313</v>
      </c>
      <c r="F18" s="12" t="n">
        <f aca="false">ROUND(D18/C18,2)</f>
        <v>0.67</v>
      </c>
      <c r="G18" s="12" t="n">
        <f aca="false">ROUND(E18/C18,2)</f>
        <v>0.33</v>
      </c>
      <c r="H18" s="14" t="n">
        <f aca="false">G18-F18</f>
        <v>-0.34</v>
      </c>
    </row>
    <row r="19" customFormat="false" ht="15" hidden="false" customHeight="false" outlineLevel="0" collapsed="false">
      <c r="A19" s="9" t="n">
        <v>20</v>
      </c>
      <c r="B19" s="10" t="s">
        <v>32</v>
      </c>
      <c r="C19" s="11" t="n">
        <f aca="false">D19+E19</f>
        <v>106</v>
      </c>
      <c r="D19" s="11" t="n">
        <v>70</v>
      </c>
      <c r="E19" s="11" t="n">
        <v>36</v>
      </c>
      <c r="F19" s="12" t="n">
        <f aca="false">ROUND(D19/C19,2)</f>
        <v>0.66</v>
      </c>
      <c r="G19" s="12" t="n">
        <f aca="false">ROUND(E19/C19,2)</f>
        <v>0.34</v>
      </c>
      <c r="H19" s="14" t="n">
        <f aca="false">G19-F19</f>
        <v>-0.32</v>
      </c>
    </row>
    <row r="20" customFormat="false" ht="15" hidden="false" customHeight="false" outlineLevel="0" collapsed="false">
      <c r="A20" s="9" t="n">
        <v>21</v>
      </c>
      <c r="B20" s="10" t="s">
        <v>33</v>
      </c>
      <c r="C20" s="11" t="n">
        <f aca="false">D20+E20</f>
        <v>6</v>
      </c>
      <c r="D20" s="11" t="n">
        <v>3</v>
      </c>
      <c r="E20" s="11" t="n">
        <v>3</v>
      </c>
      <c r="F20" s="12" t="n">
        <f aca="false">ROUND(D20/C20,2)</f>
        <v>0.5</v>
      </c>
      <c r="G20" s="12" t="n">
        <f aca="false">ROUND(E20/C20,2)</f>
        <v>0.5</v>
      </c>
      <c r="H20" s="13" t="n">
        <f aca="false">G20-F20</f>
        <v>0</v>
      </c>
    </row>
    <row r="21" customFormat="false" ht="15" hidden="false" customHeight="false" outlineLevel="0" collapsed="false">
      <c r="A21" s="9" t="n">
        <v>22</v>
      </c>
      <c r="B21" s="10" t="s">
        <v>34</v>
      </c>
      <c r="C21" s="11" t="n">
        <f aca="false">D21+E21</f>
        <v>118</v>
      </c>
      <c r="D21" s="11" t="n">
        <v>88</v>
      </c>
      <c r="E21" s="11" t="n">
        <v>30</v>
      </c>
      <c r="F21" s="12" t="n">
        <f aca="false">ROUND(D21/C21,2)</f>
        <v>0.75</v>
      </c>
      <c r="G21" s="12" t="n">
        <f aca="false">ROUND(E21/C21,2)</f>
        <v>0.25</v>
      </c>
      <c r="H21" s="14" t="n">
        <f aca="false">G21-F21</f>
        <v>-0.5</v>
      </c>
    </row>
    <row r="22" customFormat="false" ht="15" hidden="false" customHeight="false" outlineLevel="0" collapsed="false">
      <c r="A22" s="9" t="n">
        <v>23</v>
      </c>
      <c r="B22" s="10" t="s">
        <v>35</v>
      </c>
      <c r="C22" s="11" t="n">
        <f aca="false">D22+E22</f>
        <v>668</v>
      </c>
      <c r="D22" s="11" t="n">
        <v>529</v>
      </c>
      <c r="E22" s="11" t="n">
        <v>139</v>
      </c>
      <c r="F22" s="12" t="n">
        <f aca="false">ROUND(D22/C22,2)</f>
        <v>0.79</v>
      </c>
      <c r="G22" s="12" t="n">
        <f aca="false">ROUND(E22/C22,2)</f>
        <v>0.21</v>
      </c>
      <c r="H22" s="14" t="n">
        <f aca="false">G22-F22</f>
        <v>-0.58</v>
      </c>
    </row>
    <row r="23" customFormat="false" ht="15" hidden="false" customHeight="false" outlineLevel="0" collapsed="false">
      <c r="A23" s="9" t="n">
        <v>24</v>
      </c>
      <c r="B23" s="10" t="s">
        <v>36</v>
      </c>
      <c r="C23" s="11" t="n">
        <f aca="false">D23+E23</f>
        <v>154</v>
      </c>
      <c r="D23" s="11" t="n">
        <v>131</v>
      </c>
      <c r="E23" s="11" t="n">
        <v>23</v>
      </c>
      <c r="F23" s="12" t="n">
        <f aca="false">ROUND(D23/C23,2)</f>
        <v>0.85</v>
      </c>
      <c r="G23" s="12" t="n">
        <f aca="false">ROUND(E23/C23,2)</f>
        <v>0.15</v>
      </c>
      <c r="H23" s="14" t="n">
        <f aca="false">G23-F23</f>
        <v>-0.7</v>
      </c>
    </row>
    <row r="24" customFormat="false" ht="15" hidden="false" customHeight="false" outlineLevel="0" collapsed="false">
      <c r="A24" s="9" t="n">
        <v>25</v>
      </c>
      <c r="B24" s="10" t="s">
        <v>37</v>
      </c>
      <c r="C24" s="11" t="n">
        <f aca="false">D24+E24</f>
        <v>2009</v>
      </c>
      <c r="D24" s="11" t="n">
        <v>1676</v>
      </c>
      <c r="E24" s="11" t="n">
        <v>333</v>
      </c>
      <c r="F24" s="12" t="n">
        <f aca="false">ROUND(D24/C24,2)</f>
        <v>0.83</v>
      </c>
      <c r="G24" s="12" t="n">
        <f aca="false">ROUND(E24/C24,2)</f>
        <v>0.17</v>
      </c>
      <c r="H24" s="14" t="n">
        <f aca="false">G24-F24</f>
        <v>-0.66</v>
      </c>
    </row>
    <row r="25" customFormat="false" ht="15" hidden="false" customHeight="false" outlineLevel="0" collapsed="false">
      <c r="A25" s="9" t="n">
        <v>26</v>
      </c>
      <c r="B25" s="10" t="s">
        <v>38</v>
      </c>
      <c r="C25" s="11" t="n">
        <f aca="false">D25+E25</f>
        <v>80</v>
      </c>
      <c r="D25" s="11" t="n">
        <v>64</v>
      </c>
      <c r="E25" s="11" t="n">
        <v>16</v>
      </c>
      <c r="F25" s="12" t="n">
        <f aca="false">ROUND(D25/C25,2)</f>
        <v>0.8</v>
      </c>
      <c r="G25" s="12" t="n">
        <f aca="false">ROUND(E25/C25,2)</f>
        <v>0.2</v>
      </c>
      <c r="H25" s="14" t="n">
        <f aca="false">G25-F25</f>
        <v>-0.6</v>
      </c>
    </row>
    <row r="26" customFormat="false" ht="15" hidden="false" customHeight="false" outlineLevel="0" collapsed="false">
      <c r="A26" s="9" t="n">
        <v>27</v>
      </c>
      <c r="B26" s="10" t="s">
        <v>39</v>
      </c>
      <c r="C26" s="11" t="n">
        <f aca="false">D26+E26</f>
        <v>54</v>
      </c>
      <c r="D26" s="11" t="n">
        <v>42</v>
      </c>
      <c r="E26" s="11" t="n">
        <v>12</v>
      </c>
      <c r="F26" s="12" t="n">
        <f aca="false">ROUND(D26/C26,2)</f>
        <v>0.78</v>
      </c>
      <c r="G26" s="12" t="n">
        <f aca="false">ROUND(E26/C26,2)</f>
        <v>0.22</v>
      </c>
      <c r="H26" s="14" t="n">
        <f aca="false">G26-F26</f>
        <v>-0.56</v>
      </c>
    </row>
    <row r="27" customFormat="false" ht="15" hidden="false" customHeight="false" outlineLevel="0" collapsed="false">
      <c r="A27" s="9" t="n">
        <v>28</v>
      </c>
      <c r="B27" s="10" t="s">
        <v>40</v>
      </c>
      <c r="C27" s="11" t="n">
        <f aca="false">D27+E27</f>
        <v>288</v>
      </c>
      <c r="D27" s="11" t="n">
        <v>226</v>
      </c>
      <c r="E27" s="11" t="n">
        <v>62</v>
      </c>
      <c r="F27" s="12" t="n">
        <f aca="false">ROUND(D27/C27,2)</f>
        <v>0.78</v>
      </c>
      <c r="G27" s="12" t="n">
        <f aca="false">ROUND(E27/C27,2)</f>
        <v>0.22</v>
      </c>
      <c r="H27" s="14" t="n">
        <f aca="false">G27-F27</f>
        <v>-0.56</v>
      </c>
    </row>
    <row r="28" customFormat="false" ht="15" hidden="false" customHeight="false" outlineLevel="0" collapsed="false">
      <c r="A28" s="9" t="n">
        <v>29</v>
      </c>
      <c r="B28" s="10" t="s">
        <v>41</v>
      </c>
      <c r="C28" s="11" t="n">
        <f aca="false">D28+E28</f>
        <v>78</v>
      </c>
      <c r="D28" s="11" t="n">
        <v>65</v>
      </c>
      <c r="E28" s="11" t="n">
        <v>13</v>
      </c>
      <c r="F28" s="12" t="n">
        <f aca="false">ROUND(D28/C28,2)</f>
        <v>0.83</v>
      </c>
      <c r="G28" s="12" t="n">
        <f aca="false">ROUND(E28/C28,2)</f>
        <v>0.17</v>
      </c>
      <c r="H28" s="14" t="n">
        <f aca="false">G28-F28</f>
        <v>-0.66</v>
      </c>
    </row>
    <row r="29" customFormat="false" ht="15" hidden="false" customHeight="false" outlineLevel="0" collapsed="false">
      <c r="A29" s="9" t="n">
        <v>30</v>
      </c>
      <c r="B29" s="10" t="s">
        <v>42</v>
      </c>
      <c r="C29" s="11" t="n">
        <f aca="false">D29+E29</f>
        <v>134</v>
      </c>
      <c r="D29" s="11" t="n">
        <v>111</v>
      </c>
      <c r="E29" s="11" t="n">
        <v>23</v>
      </c>
      <c r="F29" s="12" t="n">
        <f aca="false">ROUND(D29/C29,2)</f>
        <v>0.83</v>
      </c>
      <c r="G29" s="12" t="n">
        <f aca="false">ROUND(E29/C29,2)</f>
        <v>0.17</v>
      </c>
      <c r="H29" s="14" t="n">
        <f aca="false">G29-F29</f>
        <v>-0.66</v>
      </c>
    </row>
    <row r="30" customFormat="false" ht="15" hidden="false" customHeight="false" outlineLevel="0" collapsed="false">
      <c r="A30" s="9" t="n">
        <v>31</v>
      </c>
      <c r="B30" s="10" t="s">
        <v>43</v>
      </c>
      <c r="C30" s="11" t="n">
        <f aca="false">D30+E30</f>
        <v>808</v>
      </c>
      <c r="D30" s="11" t="n">
        <v>688</v>
      </c>
      <c r="E30" s="11" t="n">
        <v>120</v>
      </c>
      <c r="F30" s="12" t="n">
        <f aca="false">ROUND(D30/C30,2)</f>
        <v>0.85</v>
      </c>
      <c r="G30" s="12" t="n">
        <f aca="false">ROUND(E30/C30,2)</f>
        <v>0.15</v>
      </c>
      <c r="H30" s="14" t="n">
        <f aca="false">G30-F30</f>
        <v>-0.7</v>
      </c>
    </row>
    <row r="31" customFormat="false" ht="15" hidden="false" customHeight="false" outlineLevel="0" collapsed="false">
      <c r="A31" s="9" t="n">
        <v>32</v>
      </c>
      <c r="B31" s="10" t="s">
        <v>44</v>
      </c>
      <c r="C31" s="11" t="n">
        <f aca="false">D31+E31</f>
        <v>585</v>
      </c>
      <c r="D31" s="11" t="n">
        <v>363</v>
      </c>
      <c r="E31" s="11" t="n">
        <v>222</v>
      </c>
      <c r="F31" s="12" t="n">
        <f aca="false">ROUND(D31/C31,2)</f>
        <v>0.62</v>
      </c>
      <c r="G31" s="12" t="n">
        <f aca="false">ROUND(E31/C31,2)</f>
        <v>0.38</v>
      </c>
      <c r="H31" s="14" t="n">
        <f aca="false">G31-F31</f>
        <v>-0.24</v>
      </c>
    </row>
    <row r="32" customFormat="false" ht="15" hidden="false" customHeight="false" outlineLevel="0" collapsed="false">
      <c r="A32" s="9" t="n">
        <v>33</v>
      </c>
      <c r="B32" s="10" t="s">
        <v>45</v>
      </c>
      <c r="C32" s="11" t="n">
        <f aca="false">D32+E32</f>
        <v>1521</v>
      </c>
      <c r="D32" s="11" t="n">
        <v>1136</v>
      </c>
      <c r="E32" s="11" t="n">
        <v>385</v>
      </c>
      <c r="F32" s="12" t="n">
        <f aca="false">ROUND(D32/C32,2)</f>
        <v>0.75</v>
      </c>
      <c r="G32" s="12" t="n">
        <f aca="false">ROUND(E32/C32,2)</f>
        <v>0.25</v>
      </c>
      <c r="H32" s="14" t="n">
        <f aca="false">G32-F32</f>
        <v>-0.5</v>
      </c>
    </row>
    <row r="33" customFormat="false" ht="15" hidden="false" customHeight="false" outlineLevel="0" collapsed="false">
      <c r="A33" s="9" t="n">
        <v>35</v>
      </c>
      <c r="B33" s="10" t="s">
        <v>46</v>
      </c>
      <c r="C33" s="11" t="n">
        <f aca="false">D33+E33</f>
        <v>77</v>
      </c>
      <c r="D33" s="11" t="n">
        <v>51</v>
      </c>
      <c r="E33" s="11" t="n">
        <v>26</v>
      </c>
      <c r="F33" s="12" t="n">
        <f aca="false">ROUND(D33/C33,2)</f>
        <v>0.66</v>
      </c>
      <c r="G33" s="12" t="n">
        <f aca="false">ROUND(E33/C33,2)</f>
        <v>0.34</v>
      </c>
      <c r="H33" s="14" t="n">
        <f aca="false">G33-F33</f>
        <v>-0.32</v>
      </c>
    </row>
    <row r="34" customFormat="false" ht="15" hidden="false" customHeight="false" outlineLevel="0" collapsed="false">
      <c r="A34" s="9" t="n">
        <v>36</v>
      </c>
      <c r="B34" s="10" t="s">
        <v>47</v>
      </c>
      <c r="C34" s="11" t="n">
        <f aca="false">D34+E34</f>
        <v>12</v>
      </c>
      <c r="D34" s="11" t="n">
        <v>9</v>
      </c>
      <c r="E34" s="11" t="n">
        <v>3</v>
      </c>
      <c r="F34" s="12" t="n">
        <f aca="false">ROUND(D34/C34,2)</f>
        <v>0.75</v>
      </c>
      <c r="G34" s="12" t="n">
        <f aca="false">ROUND(E34/C34,2)</f>
        <v>0.25</v>
      </c>
      <c r="H34" s="14" t="n">
        <f aca="false">G34-F34</f>
        <v>-0.5</v>
      </c>
    </row>
    <row r="35" customFormat="false" ht="15" hidden="false" customHeight="false" outlineLevel="0" collapsed="false">
      <c r="A35" s="9" t="n">
        <v>37</v>
      </c>
      <c r="B35" s="10" t="s">
        <v>48</v>
      </c>
      <c r="C35" s="11" t="s">
        <v>17</v>
      </c>
      <c r="D35" s="11" t="n">
        <v>4</v>
      </c>
      <c r="E35" s="11" t="s">
        <v>17</v>
      </c>
      <c r="F35" s="11" t="s">
        <v>17</v>
      </c>
      <c r="G35" s="11" t="s">
        <v>17</v>
      </c>
      <c r="H35" s="15" t="s">
        <v>17</v>
      </c>
    </row>
    <row r="36" customFormat="false" ht="15" hidden="false" customHeight="false" outlineLevel="0" collapsed="false">
      <c r="A36" s="9" t="n">
        <v>38</v>
      </c>
      <c r="B36" s="10" t="s">
        <v>49</v>
      </c>
      <c r="C36" s="11" t="n">
        <f aca="false">D36+E36</f>
        <v>74</v>
      </c>
      <c r="D36" s="11" t="n">
        <v>52</v>
      </c>
      <c r="E36" s="11" t="n">
        <v>22</v>
      </c>
      <c r="F36" s="12" t="n">
        <f aca="false">ROUND(D36/C36,2)</f>
        <v>0.7</v>
      </c>
      <c r="G36" s="12" t="n">
        <f aca="false">ROUND(E36/C36,2)</f>
        <v>0.3</v>
      </c>
      <c r="H36" s="14" t="n">
        <f aca="false">G36-F36</f>
        <v>-0.4</v>
      </c>
    </row>
    <row r="37" customFormat="false" ht="15" hidden="false" customHeight="false" outlineLevel="0" collapsed="false">
      <c r="A37" s="9" t="n">
        <v>39</v>
      </c>
      <c r="B37" s="10" t="s">
        <v>50</v>
      </c>
      <c r="C37" s="11" t="n">
        <f aca="false">D37+E37</f>
        <v>7</v>
      </c>
      <c r="D37" s="11" t="n">
        <v>7</v>
      </c>
      <c r="E37" s="11"/>
      <c r="F37" s="12" t="n">
        <f aca="false">ROUND(D37/C37,2)</f>
        <v>1</v>
      </c>
      <c r="G37" s="12" t="n">
        <f aca="false">ROUND(E37/C37,2)</f>
        <v>0</v>
      </c>
      <c r="H37" s="14" t="n">
        <f aca="false">G37-F37</f>
        <v>-1</v>
      </c>
    </row>
    <row r="38" customFormat="false" ht="15" hidden="false" customHeight="false" outlineLevel="0" collapsed="false">
      <c r="A38" s="9" t="n">
        <v>41</v>
      </c>
      <c r="B38" s="10" t="s">
        <v>51</v>
      </c>
      <c r="C38" s="11" t="n">
        <f aca="false">D38+E38</f>
        <v>8039</v>
      </c>
      <c r="D38" s="11" t="n">
        <v>7033</v>
      </c>
      <c r="E38" s="11" t="n">
        <v>1006</v>
      </c>
      <c r="F38" s="12" t="n">
        <f aca="false">ROUND(D38/C38,2)</f>
        <v>0.87</v>
      </c>
      <c r="G38" s="12" t="n">
        <f aca="false">ROUND(E38/C38,2)</f>
        <v>0.13</v>
      </c>
      <c r="H38" s="14" t="n">
        <f aca="false">G38-F38</f>
        <v>-0.74</v>
      </c>
    </row>
    <row r="39" customFormat="false" ht="15" hidden="false" customHeight="false" outlineLevel="0" collapsed="false">
      <c r="A39" s="9" t="n">
        <v>42</v>
      </c>
      <c r="B39" s="10" t="s">
        <v>52</v>
      </c>
      <c r="C39" s="11" t="n">
        <f aca="false">D39+E39</f>
        <v>348</v>
      </c>
      <c r="D39" s="11" t="n">
        <v>304</v>
      </c>
      <c r="E39" s="11" t="n">
        <v>44</v>
      </c>
      <c r="F39" s="12" t="n">
        <f aca="false">ROUND(D39/C39,2)</f>
        <v>0.87</v>
      </c>
      <c r="G39" s="12" t="n">
        <f aca="false">ROUND(E39/C39,2)</f>
        <v>0.13</v>
      </c>
      <c r="H39" s="14" t="n">
        <f aca="false">G39-F39</f>
        <v>-0.74</v>
      </c>
    </row>
    <row r="40" customFormat="false" ht="15" hidden="false" customHeight="false" outlineLevel="0" collapsed="false">
      <c r="A40" s="9" t="n">
        <v>43</v>
      </c>
      <c r="B40" s="10" t="s">
        <v>53</v>
      </c>
      <c r="C40" s="11" t="n">
        <f aca="false">D40+E40</f>
        <v>18329</v>
      </c>
      <c r="D40" s="11" t="n">
        <v>16829</v>
      </c>
      <c r="E40" s="11" t="n">
        <v>1500</v>
      </c>
      <c r="F40" s="12" t="n">
        <f aca="false">ROUND(D40/C40,2)</f>
        <v>0.92</v>
      </c>
      <c r="G40" s="12" t="n">
        <f aca="false">ROUND(E40/C40,2)</f>
        <v>0.08</v>
      </c>
      <c r="H40" s="14" t="n">
        <f aca="false">G40-F40</f>
        <v>-0.84</v>
      </c>
    </row>
    <row r="41" customFormat="false" ht="15" hidden="false" customHeight="false" outlineLevel="0" collapsed="false">
      <c r="A41" s="9" t="n">
        <v>45</v>
      </c>
      <c r="B41" s="10" t="s">
        <v>54</v>
      </c>
      <c r="C41" s="11" t="n">
        <f aca="false">D41+E41</f>
        <v>6283</v>
      </c>
      <c r="D41" s="11" t="n">
        <v>5169</v>
      </c>
      <c r="E41" s="11" t="n">
        <v>1114</v>
      </c>
      <c r="F41" s="12" t="n">
        <f aca="false">ROUND(D41/C41,2)</f>
        <v>0.82</v>
      </c>
      <c r="G41" s="12" t="n">
        <f aca="false">ROUND(E41/C41,2)</f>
        <v>0.18</v>
      </c>
      <c r="H41" s="14" t="n">
        <f aca="false">G41-F41</f>
        <v>-0.64</v>
      </c>
    </row>
    <row r="42" customFormat="false" ht="15" hidden="false" customHeight="false" outlineLevel="0" collapsed="false">
      <c r="A42" s="9" t="n">
        <v>46</v>
      </c>
      <c r="B42" s="10" t="s">
        <v>55</v>
      </c>
      <c r="C42" s="11" t="n">
        <f aca="false">D42+E42</f>
        <v>10799</v>
      </c>
      <c r="D42" s="11" t="n">
        <v>7617</v>
      </c>
      <c r="E42" s="11" t="n">
        <v>3182</v>
      </c>
      <c r="F42" s="12" t="n">
        <f aca="false">ROUND(D42/C42,2)</f>
        <v>0.71</v>
      </c>
      <c r="G42" s="12" t="n">
        <f aca="false">ROUND(E42/C42,2)</f>
        <v>0.29</v>
      </c>
      <c r="H42" s="14" t="n">
        <f aca="false">G42-F42</f>
        <v>-0.42</v>
      </c>
    </row>
    <row r="43" customFormat="false" ht="15" hidden="false" customHeight="false" outlineLevel="0" collapsed="false">
      <c r="A43" s="9" t="n">
        <v>47</v>
      </c>
      <c r="B43" s="10" t="s">
        <v>56</v>
      </c>
      <c r="C43" s="11" t="n">
        <f aca="false">D43+E43</f>
        <v>27047</v>
      </c>
      <c r="D43" s="11" t="n">
        <v>11573</v>
      </c>
      <c r="E43" s="11" t="n">
        <v>15474</v>
      </c>
      <c r="F43" s="12" t="n">
        <f aca="false">ROUND(D43/C43,2)</f>
        <v>0.43</v>
      </c>
      <c r="G43" s="12" t="n">
        <f aca="false">ROUND(E43/C43,2)</f>
        <v>0.57</v>
      </c>
      <c r="H43" s="13" t="n">
        <f aca="false">G43-F43</f>
        <v>0.14</v>
      </c>
    </row>
    <row r="44" customFormat="false" ht="15" hidden="false" customHeight="false" outlineLevel="0" collapsed="false">
      <c r="A44" s="9" t="n">
        <v>49</v>
      </c>
      <c r="B44" s="10" t="s">
        <v>57</v>
      </c>
      <c r="C44" s="11" t="n">
        <f aca="false">D44+E44</f>
        <v>9841</v>
      </c>
      <c r="D44" s="11" t="n">
        <v>8158</v>
      </c>
      <c r="E44" s="11" t="n">
        <v>1683</v>
      </c>
      <c r="F44" s="12" t="n">
        <f aca="false">ROUND(D44/C44,2)</f>
        <v>0.83</v>
      </c>
      <c r="G44" s="12" t="n">
        <f aca="false">ROUND(E44/C44,2)</f>
        <v>0.17</v>
      </c>
      <c r="H44" s="14" t="n">
        <f aca="false">G44-F44</f>
        <v>-0.66</v>
      </c>
    </row>
    <row r="45" customFormat="false" ht="15" hidden="false" customHeight="false" outlineLevel="0" collapsed="false">
      <c r="A45" s="9" t="n">
        <v>50</v>
      </c>
      <c r="B45" s="10" t="s">
        <v>58</v>
      </c>
      <c r="C45" s="11" t="n">
        <f aca="false">D45+E45</f>
        <v>66</v>
      </c>
      <c r="D45" s="11" t="n">
        <v>55</v>
      </c>
      <c r="E45" s="11" t="n">
        <v>11</v>
      </c>
      <c r="F45" s="12" t="n">
        <f aca="false">ROUND(D45/C45,2)</f>
        <v>0.83</v>
      </c>
      <c r="G45" s="12" t="n">
        <f aca="false">ROUND(E45/C45,2)</f>
        <v>0.17</v>
      </c>
      <c r="H45" s="14" t="n">
        <f aca="false">G45-F45</f>
        <v>-0.66</v>
      </c>
    </row>
    <row r="46" customFormat="false" ht="15" hidden="false" customHeight="false" outlineLevel="0" collapsed="false">
      <c r="A46" s="9" t="n">
        <v>51</v>
      </c>
      <c r="B46" s="10" t="s">
        <v>59</v>
      </c>
      <c r="C46" s="11" t="s">
        <v>17</v>
      </c>
      <c r="D46" s="11" t="s">
        <v>17</v>
      </c>
      <c r="E46" s="11" t="s">
        <v>17</v>
      </c>
      <c r="F46" s="11" t="s">
        <v>17</v>
      </c>
      <c r="G46" s="11" t="s">
        <v>17</v>
      </c>
      <c r="H46" s="15" t="s">
        <v>17</v>
      </c>
    </row>
    <row r="47" customFormat="false" ht="15" hidden="false" customHeight="false" outlineLevel="0" collapsed="false">
      <c r="A47" s="9" t="n">
        <v>52</v>
      </c>
      <c r="B47" s="10" t="s">
        <v>60</v>
      </c>
      <c r="C47" s="11" t="n">
        <f aca="false">D47+E47</f>
        <v>453</v>
      </c>
      <c r="D47" s="11" t="n">
        <v>321</v>
      </c>
      <c r="E47" s="11" t="n">
        <v>132</v>
      </c>
      <c r="F47" s="12" t="n">
        <f aca="false">ROUND(D47/C47,2)</f>
        <v>0.71</v>
      </c>
      <c r="G47" s="12" t="n">
        <f aca="false">ROUND(E47/C47,2)</f>
        <v>0.29</v>
      </c>
      <c r="H47" s="14" t="n">
        <f aca="false">G47-F47</f>
        <v>-0.42</v>
      </c>
    </row>
    <row r="48" customFormat="false" ht="15" hidden="false" customHeight="false" outlineLevel="0" collapsed="false">
      <c r="A48" s="9" t="n">
        <v>53</v>
      </c>
      <c r="B48" s="10" t="s">
        <v>61</v>
      </c>
      <c r="C48" s="11" t="n">
        <f aca="false">D48+E48</f>
        <v>928</v>
      </c>
      <c r="D48" s="11" t="n">
        <v>699</v>
      </c>
      <c r="E48" s="11" t="n">
        <v>229</v>
      </c>
      <c r="F48" s="12" t="n">
        <f aca="false">ROUND(D48/C48,2)</f>
        <v>0.75</v>
      </c>
      <c r="G48" s="12" t="n">
        <f aca="false">ROUND(E48/C48,2)</f>
        <v>0.25</v>
      </c>
      <c r="H48" s="14" t="n">
        <f aca="false">G48-F48</f>
        <v>-0.5</v>
      </c>
    </row>
    <row r="49" customFormat="false" ht="15" hidden="false" customHeight="false" outlineLevel="0" collapsed="false">
      <c r="A49" s="9" t="n">
        <v>55</v>
      </c>
      <c r="B49" s="10" t="s">
        <v>62</v>
      </c>
      <c r="C49" s="11" t="n">
        <f aca="false">D49+E49</f>
        <v>1902</v>
      </c>
      <c r="D49" s="11" t="n">
        <v>852</v>
      </c>
      <c r="E49" s="11" t="n">
        <v>1050</v>
      </c>
      <c r="F49" s="12" t="n">
        <f aca="false">ROUND(D49/C49,2)</f>
        <v>0.45</v>
      </c>
      <c r="G49" s="12" t="n">
        <f aca="false">ROUND(E49/C49,2)</f>
        <v>0.55</v>
      </c>
      <c r="H49" s="13" t="n">
        <f aca="false">G49-F49</f>
        <v>0.1</v>
      </c>
    </row>
    <row r="50" customFormat="false" ht="15" hidden="false" customHeight="false" outlineLevel="0" collapsed="false">
      <c r="A50" s="9" t="n">
        <v>56</v>
      </c>
      <c r="B50" s="10" t="s">
        <v>63</v>
      </c>
      <c r="C50" s="11" t="n">
        <f aca="false">D50+E50</f>
        <v>18764</v>
      </c>
      <c r="D50" s="11" t="n">
        <v>9630</v>
      </c>
      <c r="E50" s="11" t="n">
        <v>9134</v>
      </c>
      <c r="F50" s="12" t="n">
        <f aca="false">ROUND(D50/C50,2)</f>
        <v>0.51</v>
      </c>
      <c r="G50" s="12" t="n">
        <f aca="false">ROUND(E50/C50,2)</f>
        <v>0.49</v>
      </c>
      <c r="H50" s="13" t="n">
        <f aca="false">G50-F50</f>
        <v>-0.02</v>
      </c>
    </row>
    <row r="51" customFormat="false" ht="15" hidden="false" customHeight="false" outlineLevel="0" collapsed="false">
      <c r="A51" s="9" t="n">
        <v>58</v>
      </c>
      <c r="B51" s="10" t="s">
        <v>64</v>
      </c>
      <c r="C51" s="11" t="n">
        <f aca="false">D51+E51</f>
        <v>339</v>
      </c>
      <c r="D51" s="11" t="n">
        <v>234</v>
      </c>
      <c r="E51" s="11" t="n">
        <v>105</v>
      </c>
      <c r="F51" s="12" t="n">
        <f aca="false">ROUND(D51/C51,2)</f>
        <v>0.69</v>
      </c>
      <c r="G51" s="12" t="n">
        <f aca="false">ROUND(E51/C51,2)</f>
        <v>0.31</v>
      </c>
      <c r="H51" s="14" t="n">
        <f aca="false">G51-F51</f>
        <v>-0.38</v>
      </c>
    </row>
    <row r="52" customFormat="false" ht="15" hidden="false" customHeight="false" outlineLevel="0" collapsed="false">
      <c r="A52" s="9" t="n">
        <v>59</v>
      </c>
      <c r="B52" s="10" t="s">
        <v>65</v>
      </c>
      <c r="C52" s="11" t="n">
        <f aca="false">D52+E52</f>
        <v>731</v>
      </c>
      <c r="D52" s="11" t="n">
        <v>511</v>
      </c>
      <c r="E52" s="11" t="n">
        <v>220</v>
      </c>
      <c r="F52" s="12" t="n">
        <f aca="false">ROUND(D52/C52,2)</f>
        <v>0.7</v>
      </c>
      <c r="G52" s="12" t="n">
        <f aca="false">ROUND(E52/C52,2)</f>
        <v>0.3</v>
      </c>
      <c r="H52" s="14" t="n">
        <f aca="false">G52-F52</f>
        <v>-0.4</v>
      </c>
    </row>
    <row r="53" customFormat="false" ht="15" hidden="false" customHeight="false" outlineLevel="0" collapsed="false">
      <c r="A53" s="9" t="n">
        <v>60</v>
      </c>
      <c r="B53" s="10" t="s">
        <v>66</v>
      </c>
      <c r="C53" s="11" t="n">
        <f aca="false">D53+E53</f>
        <v>31</v>
      </c>
      <c r="D53" s="11" t="n">
        <v>23</v>
      </c>
      <c r="E53" s="11" t="n">
        <v>8</v>
      </c>
      <c r="F53" s="12" t="n">
        <f aca="false">ROUND(D53/C53,2)</f>
        <v>0.74</v>
      </c>
      <c r="G53" s="12" t="n">
        <f aca="false">ROUND(E53/C53,2)</f>
        <v>0.26</v>
      </c>
      <c r="H53" s="14" t="n">
        <f aca="false">G53-F53</f>
        <v>-0.48</v>
      </c>
    </row>
    <row r="54" customFormat="false" ht="15" hidden="false" customHeight="false" outlineLevel="0" collapsed="false">
      <c r="A54" s="9" t="n">
        <v>61</v>
      </c>
      <c r="B54" s="10" t="s">
        <v>67</v>
      </c>
      <c r="C54" s="11" t="n">
        <f aca="false">D54+E54</f>
        <v>188</v>
      </c>
      <c r="D54" s="11" t="n">
        <v>150</v>
      </c>
      <c r="E54" s="11" t="n">
        <v>38</v>
      </c>
      <c r="F54" s="12" t="n">
        <f aca="false">ROUND(D54/C54,2)</f>
        <v>0.8</v>
      </c>
      <c r="G54" s="12" t="n">
        <f aca="false">ROUND(E54/C54,2)</f>
        <v>0.2</v>
      </c>
      <c r="H54" s="14" t="n">
        <f aca="false">G54-F54</f>
        <v>-0.6</v>
      </c>
    </row>
    <row r="55" customFormat="false" ht="15" hidden="false" customHeight="false" outlineLevel="0" collapsed="false">
      <c r="A55" s="9" t="n">
        <v>62</v>
      </c>
      <c r="B55" s="10" t="s">
        <v>68</v>
      </c>
      <c r="C55" s="11" t="n">
        <f aca="false">D55+E55</f>
        <v>1780</v>
      </c>
      <c r="D55" s="11" t="n">
        <v>1455</v>
      </c>
      <c r="E55" s="11" t="n">
        <v>325</v>
      </c>
      <c r="F55" s="12" t="n">
        <f aca="false">ROUND(D55/C55,2)</f>
        <v>0.82</v>
      </c>
      <c r="G55" s="12" t="n">
        <f aca="false">ROUND(E55/C55,2)</f>
        <v>0.18</v>
      </c>
      <c r="H55" s="14" t="n">
        <f aca="false">G55-F55</f>
        <v>-0.64</v>
      </c>
    </row>
    <row r="56" customFormat="false" ht="15" hidden="false" customHeight="false" outlineLevel="0" collapsed="false">
      <c r="A56" s="9" t="n">
        <v>63</v>
      </c>
      <c r="B56" s="10" t="s">
        <v>69</v>
      </c>
      <c r="C56" s="11" t="n">
        <f aca="false">D56+E56</f>
        <v>285</v>
      </c>
      <c r="D56" s="11" t="n">
        <v>163</v>
      </c>
      <c r="E56" s="11" t="n">
        <v>122</v>
      </c>
      <c r="F56" s="12" t="n">
        <f aca="false">ROUND(D56/C56,2)</f>
        <v>0.57</v>
      </c>
      <c r="G56" s="12" t="n">
        <f aca="false">ROUND(E56/C56,2)</f>
        <v>0.43</v>
      </c>
      <c r="H56" s="13" t="n">
        <f aca="false">G56-F56</f>
        <v>-0.14</v>
      </c>
    </row>
    <row r="57" customFormat="false" ht="15" hidden="false" customHeight="false" outlineLevel="0" collapsed="false">
      <c r="A57" s="9" t="n">
        <v>64</v>
      </c>
      <c r="B57" s="10" t="s">
        <v>70</v>
      </c>
      <c r="C57" s="11" t="n">
        <f aca="false">D57+E57</f>
        <v>206</v>
      </c>
      <c r="D57" s="11" t="n">
        <v>124</v>
      </c>
      <c r="E57" s="11" t="n">
        <v>82</v>
      </c>
      <c r="F57" s="12" t="n">
        <f aca="false">ROUND(D57/C57,2)</f>
        <v>0.6</v>
      </c>
      <c r="G57" s="12" t="n">
        <f aca="false">ROUND(E57/C57,2)</f>
        <v>0.4</v>
      </c>
      <c r="H57" s="14" t="n">
        <f aca="false">G57-F57</f>
        <v>-0.2</v>
      </c>
    </row>
    <row r="58" customFormat="false" ht="15" hidden="false" customHeight="false" outlineLevel="0" collapsed="false">
      <c r="A58" s="9" t="n">
        <v>65</v>
      </c>
      <c r="B58" s="10" t="s">
        <v>71</v>
      </c>
      <c r="C58" s="11" t="n">
        <f aca="false">D58+E58</f>
        <v>151</v>
      </c>
      <c r="D58" s="11" t="n">
        <v>84</v>
      </c>
      <c r="E58" s="11" t="n">
        <v>67</v>
      </c>
      <c r="F58" s="12" t="n">
        <f aca="false">ROUND(D58/C58,2)</f>
        <v>0.56</v>
      </c>
      <c r="G58" s="12" t="n">
        <f aca="false">ROUND(E58/C58,2)</f>
        <v>0.44</v>
      </c>
      <c r="H58" s="13" t="n">
        <f aca="false">G58-F58</f>
        <v>-0.12</v>
      </c>
    </row>
    <row r="59" customFormat="false" ht="15" hidden="false" customHeight="false" outlineLevel="0" collapsed="false">
      <c r="A59" s="9" t="n">
        <v>66</v>
      </c>
      <c r="B59" s="10" t="s">
        <v>72</v>
      </c>
      <c r="C59" s="11" t="n">
        <f aca="false">D59+E59</f>
        <v>3322</v>
      </c>
      <c r="D59" s="11" t="n">
        <v>1773</v>
      </c>
      <c r="E59" s="11" t="n">
        <v>1549</v>
      </c>
      <c r="F59" s="12" t="n">
        <f aca="false">ROUND(D59/C59,2)</f>
        <v>0.53</v>
      </c>
      <c r="G59" s="12" t="n">
        <f aca="false">ROUND(E59/C59,2)</f>
        <v>0.47</v>
      </c>
      <c r="H59" s="13" t="n">
        <f aca="false">G59-F59</f>
        <v>-0.0600000000000001</v>
      </c>
    </row>
    <row r="60" customFormat="false" ht="15" hidden="false" customHeight="false" outlineLevel="0" collapsed="false">
      <c r="A60" s="9" t="n">
        <v>68</v>
      </c>
      <c r="B60" s="10" t="s">
        <v>73</v>
      </c>
      <c r="C60" s="11" t="n">
        <f aca="false">D60+E60</f>
        <v>1919</v>
      </c>
      <c r="D60" s="11" t="n">
        <v>987</v>
      </c>
      <c r="E60" s="11" t="n">
        <v>932</v>
      </c>
      <c r="F60" s="12" t="n">
        <f aca="false">ROUND(D60/C60,2)</f>
        <v>0.51</v>
      </c>
      <c r="G60" s="12" t="n">
        <f aca="false">ROUND(E60/C60,2)</f>
        <v>0.49</v>
      </c>
      <c r="H60" s="13" t="n">
        <f aca="false">G60-F60</f>
        <v>-0.02</v>
      </c>
    </row>
    <row r="61" customFormat="false" ht="15" hidden="false" customHeight="false" outlineLevel="0" collapsed="false">
      <c r="A61" s="9" t="n">
        <v>69</v>
      </c>
      <c r="B61" s="10" t="s">
        <v>74</v>
      </c>
      <c r="C61" s="11" t="n">
        <f aca="false">D61+E61</f>
        <v>5125</v>
      </c>
      <c r="D61" s="11" t="n">
        <v>2565</v>
      </c>
      <c r="E61" s="11" t="n">
        <v>2560</v>
      </c>
      <c r="F61" s="12" t="n">
        <f aca="false">ROUND(D61/C61,2)</f>
        <v>0.5</v>
      </c>
      <c r="G61" s="12" t="n">
        <f aca="false">ROUND(E61/C61,2)</f>
        <v>0.5</v>
      </c>
      <c r="H61" s="13" t="n">
        <f aca="false">G61-F61</f>
        <v>0</v>
      </c>
    </row>
    <row r="62" customFormat="false" ht="15" hidden="false" customHeight="false" outlineLevel="0" collapsed="false">
      <c r="A62" s="9" t="n">
        <v>70</v>
      </c>
      <c r="B62" s="10" t="s">
        <v>75</v>
      </c>
      <c r="C62" s="11" t="n">
        <f aca="false">D62+E62</f>
        <v>1251</v>
      </c>
      <c r="D62" s="11" t="n">
        <v>689</v>
      </c>
      <c r="E62" s="11" t="n">
        <v>562</v>
      </c>
      <c r="F62" s="12" t="n">
        <f aca="false">ROUND(D62/C62,2)</f>
        <v>0.55</v>
      </c>
      <c r="G62" s="12" t="n">
        <f aca="false">ROUND(E62/C62,2)</f>
        <v>0.45</v>
      </c>
      <c r="H62" s="13" t="n">
        <f aca="false">G62-F62</f>
        <v>-0.1</v>
      </c>
    </row>
    <row r="63" customFormat="false" ht="15" hidden="false" customHeight="false" outlineLevel="0" collapsed="false">
      <c r="A63" s="9" t="n">
        <v>71</v>
      </c>
      <c r="B63" s="10" t="s">
        <v>76</v>
      </c>
      <c r="C63" s="11" t="n">
        <f aca="false">D63+E63</f>
        <v>3944</v>
      </c>
      <c r="D63" s="11" t="n">
        <v>2829</v>
      </c>
      <c r="E63" s="11" t="n">
        <v>1115</v>
      </c>
      <c r="F63" s="12" t="n">
        <f aca="false">ROUND(D63/C63,2)</f>
        <v>0.72</v>
      </c>
      <c r="G63" s="12" t="n">
        <f aca="false">ROUND(E63/C63,2)</f>
        <v>0.28</v>
      </c>
      <c r="H63" s="14" t="n">
        <f aca="false">G63-F63</f>
        <v>-0.44</v>
      </c>
    </row>
    <row r="64" customFormat="false" ht="15" hidden="false" customHeight="false" outlineLevel="0" collapsed="false">
      <c r="A64" s="9" t="n">
        <v>72</v>
      </c>
      <c r="B64" s="10" t="s">
        <v>77</v>
      </c>
      <c r="C64" s="11" t="n">
        <f aca="false">D64+E64</f>
        <v>757</v>
      </c>
      <c r="D64" s="11" t="n">
        <v>218</v>
      </c>
      <c r="E64" s="11" t="n">
        <v>539</v>
      </c>
      <c r="F64" s="12" t="n">
        <f aca="false">ROUND(D64/C64,2)</f>
        <v>0.29</v>
      </c>
      <c r="G64" s="12" t="n">
        <f aca="false">ROUND(E64/C64,2)</f>
        <v>0.71</v>
      </c>
      <c r="H64" s="13" t="n">
        <f aca="false">G64-F64</f>
        <v>0.42</v>
      </c>
    </row>
    <row r="65" customFormat="false" ht="15" hidden="false" customHeight="false" outlineLevel="0" collapsed="false">
      <c r="A65" s="9" t="n">
        <v>73</v>
      </c>
      <c r="B65" s="10" t="s">
        <v>78</v>
      </c>
      <c r="C65" s="11" t="n">
        <f aca="false">D65+E65</f>
        <v>1673</v>
      </c>
      <c r="D65" s="11" t="n">
        <v>872</v>
      </c>
      <c r="E65" s="11" t="n">
        <v>801</v>
      </c>
      <c r="F65" s="12" t="n">
        <f aca="false">ROUND(D65/C65,2)</f>
        <v>0.52</v>
      </c>
      <c r="G65" s="12" t="n">
        <f aca="false">ROUND(E65/C65,2)</f>
        <v>0.48</v>
      </c>
      <c r="H65" s="13" t="n">
        <f aca="false">G65-F65</f>
        <v>-0.04</v>
      </c>
    </row>
    <row r="66" customFormat="false" ht="15" hidden="false" customHeight="false" outlineLevel="0" collapsed="false">
      <c r="A66" s="9" t="n">
        <v>74</v>
      </c>
      <c r="B66" s="10" t="s">
        <v>79</v>
      </c>
      <c r="C66" s="11" t="n">
        <f aca="false">D66+E66</f>
        <v>3537</v>
      </c>
      <c r="D66" s="11" t="n">
        <v>1793</v>
      </c>
      <c r="E66" s="11" t="n">
        <v>1744</v>
      </c>
      <c r="F66" s="12" t="n">
        <f aca="false">ROUND(D66/C66,2)</f>
        <v>0.51</v>
      </c>
      <c r="G66" s="12" t="n">
        <f aca="false">ROUND(E66/C66,2)</f>
        <v>0.49</v>
      </c>
      <c r="H66" s="13" t="n">
        <f aca="false">G66-F66</f>
        <v>-0.02</v>
      </c>
    </row>
    <row r="67" customFormat="false" ht="15" hidden="false" customHeight="false" outlineLevel="0" collapsed="false">
      <c r="A67" s="9" t="n">
        <v>75</v>
      </c>
      <c r="B67" s="10" t="s">
        <v>80</v>
      </c>
      <c r="C67" s="11" t="n">
        <f aca="false">D67+E67</f>
        <v>853</v>
      </c>
      <c r="D67" s="11" t="n">
        <v>497</v>
      </c>
      <c r="E67" s="11" t="n">
        <v>356</v>
      </c>
      <c r="F67" s="12" t="n">
        <f aca="false">ROUND(D67/C67,2)</f>
        <v>0.58</v>
      </c>
      <c r="G67" s="12" t="n">
        <f aca="false">ROUND(E67/C67,2)</f>
        <v>0.42</v>
      </c>
      <c r="H67" s="13" t="n">
        <f aca="false">G67-F67</f>
        <v>-0.16</v>
      </c>
    </row>
    <row r="68" customFormat="false" ht="15" hidden="false" customHeight="false" outlineLevel="0" collapsed="false">
      <c r="A68" s="9" t="n">
        <v>77</v>
      </c>
      <c r="B68" s="10" t="s">
        <v>81</v>
      </c>
      <c r="C68" s="11" t="n">
        <f aca="false">D68+E68</f>
        <v>612</v>
      </c>
      <c r="D68" s="11" t="n">
        <v>413</v>
      </c>
      <c r="E68" s="11" t="n">
        <v>199</v>
      </c>
      <c r="F68" s="12" t="n">
        <f aca="false">ROUND(D68/C68,2)</f>
        <v>0.67</v>
      </c>
      <c r="G68" s="12" t="n">
        <f aca="false">ROUND(E68/C68,2)</f>
        <v>0.33</v>
      </c>
      <c r="H68" s="14" t="n">
        <f aca="false">G68-F68</f>
        <v>-0.34</v>
      </c>
    </row>
    <row r="69" customFormat="false" ht="15" hidden="false" customHeight="false" outlineLevel="0" collapsed="false">
      <c r="A69" s="9" t="n">
        <v>78</v>
      </c>
      <c r="B69" s="10" t="s">
        <v>82</v>
      </c>
      <c r="C69" s="11" t="n">
        <f aca="false">D69+E69</f>
        <v>68</v>
      </c>
      <c r="D69" s="11" t="n">
        <v>31</v>
      </c>
      <c r="E69" s="11" t="n">
        <v>37</v>
      </c>
      <c r="F69" s="12" t="n">
        <f aca="false">ROUND(D69/C69,2)</f>
        <v>0.46</v>
      </c>
      <c r="G69" s="12" t="n">
        <f aca="false">ROUND(E69/C69,2)</f>
        <v>0.54</v>
      </c>
      <c r="H69" s="13" t="n">
        <f aca="false">G69-F69</f>
        <v>0.08</v>
      </c>
    </row>
    <row r="70" customFormat="false" ht="15" hidden="false" customHeight="false" outlineLevel="0" collapsed="false">
      <c r="A70" s="9" t="n">
        <v>79</v>
      </c>
      <c r="B70" s="10" t="s">
        <v>83</v>
      </c>
      <c r="C70" s="11" t="n">
        <f aca="false">D70+E70</f>
        <v>874</v>
      </c>
      <c r="D70" s="11" t="n">
        <v>403</v>
      </c>
      <c r="E70" s="11" t="n">
        <v>471</v>
      </c>
      <c r="F70" s="12" t="n">
        <f aca="false">ROUND(D70/C70,2)</f>
        <v>0.46</v>
      </c>
      <c r="G70" s="12" t="n">
        <f aca="false">ROUND(E70/C70,2)</f>
        <v>0.54</v>
      </c>
      <c r="H70" s="13" t="n">
        <f aca="false">G70-F70</f>
        <v>0.08</v>
      </c>
    </row>
    <row r="71" customFormat="false" ht="15" hidden="false" customHeight="false" outlineLevel="0" collapsed="false">
      <c r="A71" s="9" t="n">
        <v>80</v>
      </c>
      <c r="B71" s="10" t="s">
        <v>84</v>
      </c>
      <c r="C71" s="11" t="n">
        <f aca="false">D71+E71</f>
        <v>101</v>
      </c>
      <c r="D71" s="11" t="n">
        <v>83</v>
      </c>
      <c r="E71" s="11" t="n">
        <v>18</v>
      </c>
      <c r="F71" s="12" t="n">
        <f aca="false">ROUND(D71/C71,2)</f>
        <v>0.82</v>
      </c>
      <c r="G71" s="12" t="n">
        <f aca="false">ROUND(E71/C71,2)</f>
        <v>0.18</v>
      </c>
      <c r="H71" s="14" t="n">
        <f aca="false">G71-F71</f>
        <v>-0.64</v>
      </c>
    </row>
    <row r="72" customFormat="false" ht="15" hidden="false" customHeight="false" outlineLevel="0" collapsed="false">
      <c r="A72" s="9" t="n">
        <v>81</v>
      </c>
      <c r="B72" s="10" t="s">
        <v>85</v>
      </c>
      <c r="C72" s="11" t="n">
        <f aca="false">D72+E72</f>
        <v>3356</v>
      </c>
      <c r="D72" s="11" t="n">
        <v>1586</v>
      </c>
      <c r="E72" s="11" t="n">
        <v>1770</v>
      </c>
      <c r="F72" s="12" t="n">
        <f aca="false">ROUND(D72/C72,2)</f>
        <v>0.47</v>
      </c>
      <c r="G72" s="12" t="n">
        <f aca="false">ROUND(E72/C72,2)</f>
        <v>0.53</v>
      </c>
      <c r="H72" s="13" t="n">
        <f aca="false">G72-F72</f>
        <v>0.0600000000000001</v>
      </c>
    </row>
    <row r="73" customFormat="false" ht="15" hidden="false" customHeight="false" outlineLevel="0" collapsed="false">
      <c r="A73" s="9" t="n">
        <v>82</v>
      </c>
      <c r="B73" s="10" t="s">
        <v>86</v>
      </c>
      <c r="C73" s="11" t="n">
        <f aca="false">D73+E73</f>
        <v>2000</v>
      </c>
      <c r="D73" s="11" t="n">
        <v>1108</v>
      </c>
      <c r="E73" s="11" t="n">
        <v>892</v>
      </c>
      <c r="F73" s="12" t="n">
        <f aca="false">ROUND(D73/C73,2)</f>
        <v>0.55</v>
      </c>
      <c r="G73" s="12" t="n">
        <f aca="false">ROUND(E73/C73,2)</f>
        <v>0.45</v>
      </c>
      <c r="H73" s="13" t="n">
        <f aca="false">G73-F73</f>
        <v>-0.1</v>
      </c>
    </row>
    <row r="74" customFormat="false" ht="15" hidden="false" customHeight="false" outlineLevel="0" collapsed="false">
      <c r="A74" s="9" t="n">
        <v>84</v>
      </c>
      <c r="B74" s="10" t="s">
        <v>87</v>
      </c>
      <c r="C74" s="11" t="n">
        <f aca="false">D74+E74</f>
        <v>42</v>
      </c>
      <c r="D74" s="11" t="n">
        <v>20</v>
      </c>
      <c r="E74" s="11" t="n">
        <v>22</v>
      </c>
      <c r="F74" s="12" t="n">
        <f aca="false">ROUND(D74/C74,2)</f>
        <v>0.48</v>
      </c>
      <c r="G74" s="12" t="n">
        <f aca="false">ROUND(E74/C74,2)</f>
        <v>0.52</v>
      </c>
      <c r="H74" s="13" t="n">
        <f aca="false">G74-F74</f>
        <v>0.04</v>
      </c>
    </row>
    <row r="75" customFormat="false" ht="15" hidden="false" customHeight="false" outlineLevel="0" collapsed="false">
      <c r="A75" s="9" t="n">
        <v>85</v>
      </c>
      <c r="B75" s="10" t="s">
        <v>88</v>
      </c>
      <c r="C75" s="11" t="n">
        <f aca="false">D75+E75</f>
        <v>6793</v>
      </c>
      <c r="D75" s="11" t="n">
        <v>2571</v>
      </c>
      <c r="E75" s="11" t="n">
        <v>4222</v>
      </c>
      <c r="F75" s="12" t="n">
        <f aca="false">ROUND(D75/C75,2)</f>
        <v>0.38</v>
      </c>
      <c r="G75" s="12" t="n">
        <f aca="false">ROUND(E75/C75,2)</f>
        <v>0.62</v>
      </c>
      <c r="H75" s="13" t="n">
        <f aca="false">G75-F75</f>
        <v>0.24</v>
      </c>
    </row>
    <row r="76" customFormat="false" ht="15" hidden="false" customHeight="false" outlineLevel="0" collapsed="false">
      <c r="A76" s="9" t="n">
        <v>86</v>
      </c>
      <c r="B76" s="10" t="s">
        <v>89</v>
      </c>
      <c r="C76" s="11" t="n">
        <f aca="false">D76+E76</f>
        <v>6861</v>
      </c>
      <c r="D76" s="11" t="n">
        <v>2605</v>
      </c>
      <c r="E76" s="11" t="n">
        <v>4256</v>
      </c>
      <c r="F76" s="12" t="n">
        <f aca="false">ROUND(D76/C76,2)</f>
        <v>0.38</v>
      </c>
      <c r="G76" s="12" t="n">
        <f aca="false">ROUND(E76/C76,2)</f>
        <v>0.62</v>
      </c>
      <c r="H76" s="13" t="n">
        <f aca="false">G76-F76</f>
        <v>0.24</v>
      </c>
    </row>
    <row r="77" customFormat="false" ht="15" hidden="false" customHeight="false" outlineLevel="0" collapsed="false">
      <c r="A77" s="9" t="n">
        <v>87</v>
      </c>
      <c r="B77" s="10" t="s">
        <v>90</v>
      </c>
      <c r="C77" s="11" t="n">
        <f aca="false">D77+E77</f>
        <v>166</v>
      </c>
      <c r="D77" s="11" t="n">
        <v>46</v>
      </c>
      <c r="E77" s="11" t="n">
        <v>120</v>
      </c>
      <c r="F77" s="12" t="n">
        <f aca="false">ROUND(D77/C77,2)</f>
        <v>0.28</v>
      </c>
      <c r="G77" s="12" t="n">
        <f aca="false">ROUND(E77/C77,2)</f>
        <v>0.72</v>
      </c>
      <c r="H77" s="13" t="n">
        <f aca="false">G77-F77</f>
        <v>0.44</v>
      </c>
    </row>
    <row r="78" customFormat="false" ht="15" hidden="false" customHeight="false" outlineLevel="0" collapsed="false">
      <c r="A78" s="9" t="n">
        <v>88</v>
      </c>
      <c r="B78" s="10" t="s">
        <v>91</v>
      </c>
      <c r="C78" s="11" t="n">
        <f aca="false">D78+E78</f>
        <v>507</v>
      </c>
      <c r="D78" s="11" t="n">
        <v>97</v>
      </c>
      <c r="E78" s="11" t="n">
        <v>410</v>
      </c>
      <c r="F78" s="12" t="n">
        <f aca="false">ROUND(D78/C78,2)</f>
        <v>0.19</v>
      </c>
      <c r="G78" s="12" t="n">
        <f aca="false">ROUND(E78/C78,2)</f>
        <v>0.81</v>
      </c>
      <c r="H78" s="13" t="n">
        <f aca="false">G78-F78</f>
        <v>0.62</v>
      </c>
    </row>
    <row r="79" customFormat="false" ht="15" hidden="false" customHeight="false" outlineLevel="0" collapsed="false">
      <c r="A79" s="9" t="n">
        <v>90</v>
      </c>
      <c r="B79" s="10" t="s">
        <v>92</v>
      </c>
      <c r="C79" s="11" t="n">
        <f aca="false">D79+E79</f>
        <v>2007</v>
      </c>
      <c r="D79" s="11" t="n">
        <v>1210</v>
      </c>
      <c r="E79" s="11" t="n">
        <v>797</v>
      </c>
      <c r="F79" s="12" t="n">
        <f aca="false">ROUND(D79/C79,2)</f>
        <v>0.6</v>
      </c>
      <c r="G79" s="12" t="n">
        <f aca="false">ROUND(E79/C79,2)</f>
        <v>0.4</v>
      </c>
      <c r="H79" s="14" t="n">
        <f aca="false">G79-F79</f>
        <v>-0.2</v>
      </c>
    </row>
    <row r="80" customFormat="false" ht="15" hidden="false" customHeight="false" outlineLevel="0" collapsed="false">
      <c r="A80" s="9" t="n">
        <v>91</v>
      </c>
      <c r="B80" s="10" t="s">
        <v>93</v>
      </c>
      <c r="C80" s="11" t="n">
        <f aca="false">D80+E80</f>
        <v>81</v>
      </c>
      <c r="D80" s="11" t="n">
        <v>47</v>
      </c>
      <c r="E80" s="11" t="n">
        <v>34</v>
      </c>
      <c r="F80" s="12" t="n">
        <f aca="false">ROUND(D80/C80,2)</f>
        <v>0.58</v>
      </c>
      <c r="G80" s="12" t="n">
        <f aca="false">ROUND(E80/C80,2)</f>
        <v>0.42</v>
      </c>
      <c r="H80" s="13" t="n">
        <f aca="false">G80-F80</f>
        <v>-0.16</v>
      </c>
    </row>
    <row r="81" customFormat="false" ht="15" hidden="false" customHeight="false" outlineLevel="0" collapsed="false">
      <c r="A81" s="9" t="n">
        <v>92</v>
      </c>
      <c r="B81" s="10" t="s">
        <v>94</v>
      </c>
      <c r="C81" s="11" t="n">
        <f aca="false">D81+E81</f>
        <v>331</v>
      </c>
      <c r="D81" s="11" t="n">
        <v>179</v>
      </c>
      <c r="E81" s="11" t="n">
        <v>152</v>
      </c>
      <c r="F81" s="12" t="n">
        <f aca="false">ROUND(D81/C81,2)</f>
        <v>0.54</v>
      </c>
      <c r="G81" s="12" t="n">
        <f aca="false">ROUND(E81/C81,2)</f>
        <v>0.46</v>
      </c>
      <c r="H81" s="13" t="n">
        <f aca="false">G81-F81</f>
        <v>-0.08</v>
      </c>
    </row>
    <row r="82" customFormat="false" ht="15" hidden="false" customHeight="false" outlineLevel="0" collapsed="false">
      <c r="A82" s="9" t="n">
        <v>93</v>
      </c>
      <c r="B82" s="10" t="s">
        <v>95</v>
      </c>
      <c r="C82" s="11" t="n">
        <f aca="false">D82+E82</f>
        <v>1991</v>
      </c>
      <c r="D82" s="11" t="n">
        <v>1245</v>
      </c>
      <c r="E82" s="11" t="n">
        <v>746</v>
      </c>
      <c r="F82" s="12" t="n">
        <f aca="false">ROUND(D82/C82,2)</f>
        <v>0.63</v>
      </c>
      <c r="G82" s="12" t="n">
        <f aca="false">ROUND(E82/C82,2)</f>
        <v>0.37</v>
      </c>
      <c r="H82" s="14" t="n">
        <f aca="false">G82-F82</f>
        <v>-0.26</v>
      </c>
    </row>
    <row r="83" customFormat="false" ht="15" hidden="false" customHeight="false" outlineLevel="0" collapsed="false">
      <c r="A83" s="9" t="n">
        <v>94</v>
      </c>
      <c r="B83" s="10" t="s">
        <v>96</v>
      </c>
      <c r="C83" s="11" t="n">
        <f aca="false">D83+E83</f>
        <v>332</v>
      </c>
      <c r="D83" s="11" t="n">
        <v>85</v>
      </c>
      <c r="E83" s="11" t="n">
        <v>247</v>
      </c>
      <c r="F83" s="12" t="n">
        <f aca="false">ROUND(D83/C83,2)</f>
        <v>0.26</v>
      </c>
      <c r="G83" s="12" t="n">
        <f aca="false">ROUND(E83/C83,2)</f>
        <v>0.74</v>
      </c>
      <c r="H83" s="13" t="n">
        <f aca="false">G83-F83</f>
        <v>0.48</v>
      </c>
    </row>
    <row r="84" customFormat="false" ht="15" hidden="false" customHeight="false" outlineLevel="0" collapsed="false">
      <c r="A84" s="9" t="n">
        <v>95</v>
      </c>
      <c r="B84" s="10" t="s">
        <v>97</v>
      </c>
      <c r="C84" s="11" t="n">
        <f aca="false">D84+E84</f>
        <v>1769</v>
      </c>
      <c r="D84" s="11" t="n">
        <v>1249</v>
      </c>
      <c r="E84" s="11" t="n">
        <v>520</v>
      </c>
      <c r="F84" s="12" t="n">
        <f aca="false">ROUND(D84/C84,2)</f>
        <v>0.71</v>
      </c>
      <c r="G84" s="12" t="n">
        <f aca="false">ROUND(E84/C84,2)</f>
        <v>0.29</v>
      </c>
      <c r="H84" s="14" t="n">
        <f aca="false">G84-F84</f>
        <v>-0.42</v>
      </c>
    </row>
    <row r="85" customFormat="false" ht="15" hidden="false" customHeight="false" outlineLevel="0" collapsed="false">
      <c r="A85" s="9" t="n">
        <v>96</v>
      </c>
      <c r="B85" s="10" t="s">
        <v>98</v>
      </c>
      <c r="C85" s="11" t="n">
        <f aca="false">D85+E85</f>
        <v>10117</v>
      </c>
      <c r="D85" s="11" t="n">
        <v>2488</v>
      </c>
      <c r="E85" s="11" t="n">
        <v>7629</v>
      </c>
      <c r="F85" s="12" t="n">
        <f aca="false">ROUND(D85/C85,2)</f>
        <v>0.25</v>
      </c>
      <c r="G85" s="12" t="n">
        <f aca="false">ROUND(E85/C85,2)</f>
        <v>0.75</v>
      </c>
      <c r="H85" s="13" t="n">
        <f aca="false">G85-F85</f>
        <v>0.5</v>
      </c>
    </row>
    <row r="86" customFormat="false" ht="15" hidden="false" customHeight="false" outlineLevel="0" collapsed="false">
      <c r="A86" s="9" t="n">
        <v>97</v>
      </c>
      <c r="B86" s="10" t="s">
        <v>99</v>
      </c>
      <c r="C86" s="11" t="n">
        <f aca="false">D86+E86</f>
        <v>10</v>
      </c>
      <c r="D86" s="11" t="n">
        <v>3</v>
      </c>
      <c r="E86" s="11" t="n">
        <v>7</v>
      </c>
      <c r="F86" s="12" t="n">
        <f aca="false">ROUND(D86/C86,2)</f>
        <v>0.3</v>
      </c>
      <c r="G86" s="12" t="n">
        <f aca="false">ROUND(E86/C86,2)</f>
        <v>0.7</v>
      </c>
      <c r="H86" s="13" t="n">
        <f aca="false">G86-F86</f>
        <v>0.4</v>
      </c>
    </row>
    <row r="87" customFormat="false" ht="15" hidden="false" customHeight="false" outlineLevel="0" collapsed="false">
      <c r="A87" s="9" t="n">
        <v>99</v>
      </c>
      <c r="B87" s="10" t="s">
        <v>100</v>
      </c>
      <c r="C87" s="11" t="s">
        <v>17</v>
      </c>
      <c r="D87" s="11" t="n">
        <v>6</v>
      </c>
      <c r="E87" s="11" t="s">
        <v>17</v>
      </c>
      <c r="F87" s="11" t="s">
        <v>17</v>
      </c>
      <c r="G87" s="11" t="s">
        <v>17</v>
      </c>
      <c r="H87" s="15" t="s">
        <v>17</v>
      </c>
    </row>
    <row r="89" customFormat="false" ht="15" hidden="false" customHeight="false" outlineLevel="0" collapsed="false">
      <c r="A89" s="16" t="s">
        <v>101</v>
      </c>
    </row>
    <row r="90" customFormat="false" ht="15" hidden="false" customHeight="false" outlineLevel="0" collapsed="false">
      <c r="A90" s="17"/>
    </row>
    <row r="91" customFormat="false" ht="15" hidden="false" customHeight="false" outlineLevel="0" collapsed="false">
      <c r="A91" s="16" t="s">
        <v>102</v>
      </c>
    </row>
    <row r="92" customFormat="false" ht="15" hidden="false" customHeight="false" outlineLevel="0" collapsed="false">
      <c r="A92" s="17"/>
    </row>
    <row r="93" customFormat="false" ht="15" hidden="false" customHeight="false" outlineLevel="0" collapsed="false">
      <c r="A93" s="16" t="s">
        <v>103</v>
      </c>
    </row>
  </sheetData>
  <autoFilter ref="A3:H87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2025-05-15T14:22:00Z</dcterms:created>
  <dc:creator>Ángel López Neira</dc:creator>
  <dc:description/>
  <dc:language>es-ES</dc:language>
  <cp:lastModifiedBy/>
  <dcterms:modified xsi:type="dcterms:W3CDTF">2025-06-25T12:00:13Z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